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 Балансы ээ и мощности" sheetId="1" r:id="rId1"/>
  </sheets>
  <definedNames>
    <definedName name="_xlnm.Print_Area" localSheetId="0">' Балансы ээ и мощности'!$A$1:$G$37</definedName>
  </definedNames>
  <calcPr fullCalcOnLoad="1"/>
</workbook>
</file>

<file path=xl/sharedStrings.xml><?xml version="1.0" encoding="utf-8"?>
<sst xmlns="http://schemas.openxmlformats.org/spreadsheetml/2006/main" count="63" uniqueCount="30">
  <si>
    <t>ВН</t>
  </si>
  <si>
    <t>СН1</t>
  </si>
  <si>
    <t>СН2</t>
  </si>
  <si>
    <t>НН</t>
  </si>
  <si>
    <t>№ п/п</t>
  </si>
  <si>
    <t>Показатели</t>
  </si>
  <si>
    <t>Всего</t>
  </si>
  <si>
    <t>1.</t>
  </si>
  <si>
    <t>Поступление в сеть, всего</t>
  </si>
  <si>
    <t>1.1.</t>
  </si>
  <si>
    <t>из сети смежного напряжения, всего</t>
  </si>
  <si>
    <t>1.2.</t>
  </si>
  <si>
    <t>от электростанций ПЭ (ЭСО)</t>
  </si>
  <si>
    <t>1.3.</t>
  </si>
  <si>
    <t>от других поставщиков (в т.ч. с оптового рынка), всего</t>
  </si>
  <si>
    <t>2.</t>
  </si>
  <si>
    <t>Потери в сети</t>
  </si>
  <si>
    <t>то же в %</t>
  </si>
  <si>
    <t>Полезный отпуск, всего</t>
  </si>
  <si>
    <t>в т.ч.</t>
  </si>
  <si>
    <t>население (в т.ч. приравненные к населению)</t>
  </si>
  <si>
    <t>3.</t>
  </si>
  <si>
    <t>3.1.</t>
  </si>
  <si>
    <t>3.2.</t>
  </si>
  <si>
    <t>переток в ССО, всего</t>
  </si>
  <si>
    <t>прочие потребители</t>
  </si>
  <si>
    <t>потребителям, в т.ч. в разрезе групп потребителей</t>
  </si>
  <si>
    <t>ччи</t>
  </si>
  <si>
    <t>Баланс электрической энергии и мощности по диапазонам напряжения, используемый для целей ценообразования на 2023 год, тыс.кВтч</t>
  </si>
  <si>
    <t>Баланс электрической мощности по диапазонам напряжения, используемый для целей ценообразования на 2023 год, МВт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</si>
</sst>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"/>
    <numFmt numFmtId="185" formatCode="0.0"/>
    <numFmt numFmtId="186" formatCode="0.0000"/>
    <numFmt numFmtId="187" formatCode="#,##0.0000"/>
    <numFmt numFmtId="188" formatCode="#,##0.00000"/>
    <numFmt numFmtId="189" formatCode="0.0%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#,##0.000000000000"/>
    <numFmt numFmtId="197" formatCode="#,##0.0000000000000"/>
    <numFmt numFmtId="198" formatCode="#,##0.00000000000000"/>
    <numFmt numFmtId="199" formatCode="#,##0.000000000000000"/>
    <numFmt numFmtId="200" formatCode="#,##0.0000000000000000"/>
    <numFmt numFmtId="201" formatCode="#,##0.00000000000000000"/>
    <numFmt numFmtId="202" formatCode="#,##0.000000000000000000"/>
    <numFmt numFmtId="203" formatCode="#,##0.0000000000000000000"/>
    <numFmt numFmtId="204" formatCode="#,##0.00000000000000000000"/>
    <numFmt numFmtId="205" formatCode="#,##0.000000000000000000000"/>
    <numFmt numFmtId="206" formatCode="#,##0.0000000000000000000000"/>
    <numFmt numFmtId="207" formatCode="#,##0.00000000000000000000000"/>
    <numFmt numFmtId="208" formatCode="#,##0.000000000000000000000000"/>
    <numFmt numFmtId="209" formatCode="#,##0.0000000000000000000000000"/>
    <numFmt numFmtId="210" formatCode="#,##0.00000000000000000000000000"/>
    <numFmt numFmtId="211" formatCode="0.000E+00"/>
    <numFmt numFmtId="212" formatCode="[$-FC19]d\ mmmm\ yyyy\ &quot;г.&quot;"/>
    <numFmt numFmtId="213" formatCode="0.00000"/>
    <numFmt numFmtId="214" formatCode="0.000%"/>
    <numFmt numFmtId="215" formatCode="0.0000%"/>
    <numFmt numFmtId="216" formatCode="0.00000%"/>
    <numFmt numFmtId="217" formatCode="0.000000%"/>
    <numFmt numFmtId="218" formatCode="0.000000"/>
    <numFmt numFmtId="219" formatCode="0.00000000000"/>
    <numFmt numFmtId="220" formatCode="[$-419]mmmm\ yyyy;@"/>
    <numFmt numFmtId="221" formatCode="0.0000000"/>
    <numFmt numFmtId="222" formatCode="0.0000000%"/>
    <numFmt numFmtId="223" formatCode="0.00000000%"/>
    <numFmt numFmtId="224" formatCode="0.000000000%"/>
    <numFmt numFmtId="225" formatCode="0.0000000000%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0"/>
      <color theme="0" tint="-0.04997999966144562"/>
      <name val="Arial"/>
      <family val="2"/>
    </font>
    <font>
      <sz val="10"/>
      <color theme="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/>
      <protection/>
    </xf>
    <xf numFmtId="184" fontId="0" fillId="0" borderId="0" xfId="53" applyNumberFormat="1" applyFont="1" applyFill="1" applyAlignment="1">
      <alignment vertical="center"/>
      <protection/>
    </xf>
    <xf numFmtId="2" fontId="0" fillId="0" borderId="0" xfId="53" applyNumberFormat="1" applyFont="1" applyFill="1" applyAlignment="1">
      <alignment vertical="center"/>
      <protection/>
    </xf>
    <xf numFmtId="10" fontId="0" fillId="0" borderId="0" xfId="53" applyNumberFormat="1" applyFont="1" applyFill="1" applyAlignment="1">
      <alignment vertical="center"/>
      <protection/>
    </xf>
    <xf numFmtId="183" fontId="0" fillId="0" borderId="0" xfId="53" applyNumberFormat="1" applyFont="1" applyFill="1" applyAlignment="1">
      <alignment vertical="center"/>
      <protection/>
    </xf>
    <xf numFmtId="184" fontId="0" fillId="0" borderId="0" xfId="53" applyNumberFormat="1" applyFont="1" applyFill="1" applyAlignment="1">
      <alignment horizontal="center" vertical="center"/>
      <protection/>
    </xf>
    <xf numFmtId="0" fontId="31" fillId="0" borderId="0" xfId="53" applyFont="1" applyFill="1" applyAlignment="1">
      <alignment horizontal="center" vertical="center" wrapText="1"/>
      <protection/>
    </xf>
    <xf numFmtId="4" fontId="0" fillId="0" borderId="0" xfId="53" applyNumberFormat="1" applyFont="1" applyFill="1" applyAlignment="1">
      <alignment vertical="center"/>
      <protection/>
    </xf>
    <xf numFmtId="0" fontId="32" fillId="0" borderId="0" xfId="53" applyFont="1" applyFill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left" vertical="center"/>
      <protection/>
    </xf>
    <xf numFmtId="4" fontId="26" fillId="0" borderId="10" xfId="53" applyNumberFormat="1" applyFont="1" applyFill="1" applyBorder="1" applyAlignment="1">
      <alignment horizontal="center" vertical="center"/>
      <protection/>
    </xf>
    <xf numFmtId="4" fontId="27" fillId="0" borderId="10" xfId="53" applyNumberFormat="1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left" vertical="center"/>
      <protection/>
    </xf>
    <xf numFmtId="10" fontId="26" fillId="0" borderId="10" xfId="53" applyNumberFormat="1" applyFont="1" applyFill="1" applyBorder="1" applyAlignment="1">
      <alignment horizontal="center" vertical="center"/>
      <protection/>
    </xf>
    <xf numFmtId="10" fontId="27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left" vertical="center" indent="5"/>
      <protection/>
    </xf>
    <xf numFmtId="0" fontId="27" fillId="0" borderId="11" xfId="53" applyFont="1" applyFill="1" applyBorder="1" applyAlignment="1">
      <alignment horizontal="center" vertical="center"/>
      <protection/>
    </xf>
    <xf numFmtId="0" fontId="27" fillId="0" borderId="11" xfId="53" applyFont="1" applyFill="1" applyBorder="1" applyAlignment="1">
      <alignment horizontal="left" vertical="center"/>
      <protection/>
    </xf>
    <xf numFmtId="4" fontId="26" fillId="0" borderId="11" xfId="53" applyNumberFormat="1" applyFont="1" applyFill="1" applyBorder="1" applyAlignment="1">
      <alignment horizontal="center" vertical="center"/>
      <protection/>
    </xf>
    <xf numFmtId="4" fontId="27" fillId="0" borderId="11" xfId="53" applyNumberFormat="1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left" vertical="center"/>
      <protection/>
    </xf>
    <xf numFmtId="183" fontId="26" fillId="0" borderId="12" xfId="53" applyNumberFormat="1" applyFont="1" applyFill="1" applyBorder="1" applyAlignment="1">
      <alignment horizontal="center" vertical="center"/>
      <protection/>
    </xf>
    <xf numFmtId="183" fontId="27" fillId="0" borderId="12" xfId="53" applyNumberFormat="1" applyFont="1" applyFill="1" applyBorder="1" applyAlignment="1">
      <alignment horizontal="center" vertical="center"/>
      <protection/>
    </xf>
    <xf numFmtId="16" fontId="27" fillId="0" borderId="10" xfId="53" applyNumberFormat="1" applyFont="1" applyFill="1" applyBorder="1" applyAlignment="1">
      <alignment horizontal="center" vertical="center"/>
      <protection/>
    </xf>
    <xf numFmtId="0" fontId="25" fillId="0" borderId="13" xfId="53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SheetLayoutView="100" zoomScalePageLayoutView="0" workbookViewId="0" topLeftCell="A1">
      <selection activeCell="A21" sqref="A21"/>
    </sheetView>
  </sheetViews>
  <sheetFormatPr defaultColWidth="8.00390625" defaultRowHeight="12.75"/>
  <cols>
    <col min="1" max="1" width="7.140625" style="1" customWidth="1"/>
    <col min="2" max="2" width="85.57421875" style="1" customWidth="1"/>
    <col min="3" max="3" width="12.7109375" style="1" customWidth="1"/>
    <col min="4" max="7" width="11.8515625" style="1" customWidth="1"/>
    <col min="8" max="10" width="4.8515625" style="1" bestFit="1" customWidth="1"/>
    <col min="11" max="11" width="7.57421875" style="1" customWidth="1"/>
    <col min="12" max="13" width="10.57421875" style="1" customWidth="1"/>
    <col min="14" max="14" width="7.57421875" style="1" customWidth="1"/>
    <col min="15" max="15" width="11.57421875" style="1" customWidth="1"/>
    <col min="16" max="16" width="9.421875" style="1" customWidth="1"/>
    <col min="17" max="17" width="11.421875" style="1" customWidth="1"/>
    <col min="18" max="16384" width="8.00390625" style="1" customWidth="1"/>
  </cols>
  <sheetData>
    <row r="1" spans="1:7" ht="24.75" customHeight="1">
      <c r="A1" s="31" t="s">
        <v>28</v>
      </c>
      <c r="B1" s="31"/>
      <c r="C1" s="31"/>
      <c r="D1" s="31"/>
      <c r="E1" s="31"/>
      <c r="F1" s="31"/>
      <c r="G1" s="31"/>
    </row>
    <row r="2" spans="1:7" s="2" customFormat="1" ht="12.75">
      <c r="A2" s="12" t="s">
        <v>4</v>
      </c>
      <c r="B2" s="12" t="s">
        <v>5</v>
      </c>
      <c r="C2" s="12" t="s">
        <v>6</v>
      </c>
      <c r="D2" s="12" t="s">
        <v>0</v>
      </c>
      <c r="E2" s="12" t="s">
        <v>1</v>
      </c>
      <c r="F2" s="12" t="s">
        <v>2</v>
      </c>
      <c r="G2" s="12" t="s">
        <v>3</v>
      </c>
    </row>
    <row r="3" spans="1:9" ht="12.75">
      <c r="A3" s="13" t="s">
        <v>7</v>
      </c>
      <c r="B3" s="14" t="s">
        <v>8</v>
      </c>
      <c r="C3" s="15">
        <v>340497.77400000003</v>
      </c>
      <c r="D3" s="16">
        <v>244026.772</v>
      </c>
      <c r="E3" s="16">
        <v>32902.407</v>
      </c>
      <c r="F3" s="16">
        <v>334503.21</v>
      </c>
      <c r="G3" s="16">
        <v>240437.78799999997</v>
      </c>
      <c r="I3" s="4"/>
    </row>
    <row r="4" spans="1:7" ht="12.75">
      <c r="A4" s="17" t="s">
        <v>9</v>
      </c>
      <c r="B4" s="18" t="s">
        <v>10</v>
      </c>
      <c r="C4" s="16"/>
      <c r="D4" s="16">
        <v>0</v>
      </c>
      <c r="E4" s="16">
        <v>0</v>
      </c>
      <c r="F4" s="16">
        <v>273158.819</v>
      </c>
      <c r="G4" s="16">
        <v>238213.58399999997</v>
      </c>
    </row>
    <row r="5" spans="1:7" ht="12.75">
      <c r="A5" s="17"/>
      <c r="B5" s="18" t="s">
        <v>0</v>
      </c>
      <c r="C5" s="16"/>
      <c r="D5" s="16"/>
      <c r="E5" s="16">
        <v>0</v>
      </c>
      <c r="F5" s="16">
        <v>240320.54</v>
      </c>
      <c r="G5" s="16">
        <v>0</v>
      </c>
    </row>
    <row r="6" spans="1:7" ht="12.75">
      <c r="A6" s="17"/>
      <c r="B6" s="18" t="s">
        <v>1</v>
      </c>
      <c r="C6" s="16"/>
      <c r="D6" s="16"/>
      <c r="E6" s="16"/>
      <c r="F6" s="16">
        <v>32838.279</v>
      </c>
      <c r="G6" s="16">
        <v>0</v>
      </c>
    </row>
    <row r="7" spans="1:8" ht="12.75">
      <c r="A7" s="17"/>
      <c r="B7" s="18" t="s">
        <v>2</v>
      </c>
      <c r="C7" s="16"/>
      <c r="D7" s="16"/>
      <c r="E7" s="16"/>
      <c r="F7" s="16"/>
      <c r="G7" s="16">
        <v>238213.58399999997</v>
      </c>
      <c r="H7" s="5"/>
    </row>
    <row r="8" spans="1:10" ht="12.75">
      <c r="A8" s="17" t="s">
        <v>11</v>
      </c>
      <c r="B8" s="18" t="s">
        <v>12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3"/>
      <c r="I8" s="3"/>
      <c r="J8" s="3"/>
    </row>
    <row r="9" spans="1:10" ht="12.75">
      <c r="A9" s="17" t="s">
        <v>13</v>
      </c>
      <c r="B9" s="18" t="s">
        <v>14</v>
      </c>
      <c r="C9" s="15">
        <f>SUM(D9:G9)</f>
        <v>340497.77400000003</v>
      </c>
      <c r="D9" s="16">
        <v>244026.772</v>
      </c>
      <c r="E9" s="16">
        <v>32902.407</v>
      </c>
      <c r="F9" s="16">
        <v>61344.391</v>
      </c>
      <c r="G9" s="16">
        <v>2224.204</v>
      </c>
      <c r="H9" s="7"/>
      <c r="I9" s="7"/>
      <c r="J9" s="7"/>
    </row>
    <row r="10" spans="1:7" ht="12.75">
      <c r="A10" s="13" t="s">
        <v>15</v>
      </c>
      <c r="B10" s="14" t="s">
        <v>16</v>
      </c>
      <c r="C10" s="15">
        <f>SUM(D10:G10)</f>
        <v>58700.75399999996</v>
      </c>
      <c r="D10" s="16">
        <v>0</v>
      </c>
      <c r="E10" s="16">
        <v>0</v>
      </c>
      <c r="F10" s="16">
        <v>25997.014</v>
      </c>
      <c r="G10" s="16">
        <v>32703.73999999996</v>
      </c>
    </row>
    <row r="11" spans="1:13" ht="12.75">
      <c r="A11" s="17"/>
      <c r="B11" s="18" t="s">
        <v>17</v>
      </c>
      <c r="C11" s="19">
        <f>C10/C3</f>
        <v>0.1723968803390766</v>
      </c>
      <c r="D11" s="20">
        <v>0</v>
      </c>
      <c r="E11" s="20">
        <v>0</v>
      </c>
      <c r="F11" s="20">
        <v>0.07771827959438714</v>
      </c>
      <c r="G11" s="20">
        <v>0.13601747159643626</v>
      </c>
      <c r="L11" s="10"/>
      <c r="M11" s="10"/>
    </row>
    <row r="12" spans="1:9" ht="12.75">
      <c r="A12" s="13" t="s">
        <v>21</v>
      </c>
      <c r="B12" s="14" t="s">
        <v>18</v>
      </c>
      <c r="C12" s="15">
        <f>SUM(D12:G12)</f>
        <v>281797.02</v>
      </c>
      <c r="D12" s="16">
        <v>3706.232</v>
      </c>
      <c r="E12" s="16">
        <v>64.128</v>
      </c>
      <c r="F12" s="16">
        <v>70292.61200000001</v>
      </c>
      <c r="G12" s="16">
        <v>207734.048</v>
      </c>
      <c r="I12" s="6"/>
    </row>
    <row r="13" spans="1:9" ht="12.75">
      <c r="A13" s="13"/>
      <c r="B13" s="14" t="s">
        <v>19</v>
      </c>
      <c r="C13" s="15"/>
      <c r="D13" s="16"/>
      <c r="E13" s="16"/>
      <c r="F13" s="16"/>
      <c r="G13" s="16"/>
      <c r="I13" s="6"/>
    </row>
    <row r="14" spans="1:7" ht="12.75">
      <c r="A14" s="17" t="s">
        <v>22</v>
      </c>
      <c r="B14" s="18" t="s">
        <v>24</v>
      </c>
      <c r="C14" s="15">
        <f>SUM(D14:G14)</f>
        <v>20651.772</v>
      </c>
      <c r="D14" s="16">
        <v>0</v>
      </c>
      <c r="E14" s="16">
        <v>0</v>
      </c>
      <c r="F14" s="16">
        <v>18898.468</v>
      </c>
      <c r="G14" s="16">
        <v>1753.304</v>
      </c>
    </row>
    <row r="15" spans="1:17" ht="12.75">
      <c r="A15" s="17" t="s">
        <v>23</v>
      </c>
      <c r="B15" s="18" t="s">
        <v>26</v>
      </c>
      <c r="C15" s="15">
        <f>SUM(D15:G15)</f>
        <v>0</v>
      </c>
      <c r="D15" s="16"/>
      <c r="E15" s="16"/>
      <c r="F15" s="16"/>
      <c r="G15" s="16"/>
      <c r="M15" s="10"/>
      <c r="N15" s="10"/>
      <c r="O15" s="10"/>
      <c r="P15" s="10"/>
      <c r="Q15" s="10"/>
    </row>
    <row r="16" spans="1:17" ht="12.75">
      <c r="A16" s="17"/>
      <c r="B16" s="21" t="s">
        <v>20</v>
      </c>
      <c r="C16" s="16">
        <f>SUM(D16:G16)</f>
        <v>144446.27099999998</v>
      </c>
      <c r="D16" s="16">
        <v>0</v>
      </c>
      <c r="E16" s="16">
        <v>0</v>
      </c>
      <c r="F16" s="16">
        <v>5554.785</v>
      </c>
      <c r="G16" s="16">
        <v>138891.48599999998</v>
      </c>
      <c r="I16" s="4"/>
      <c r="M16" s="10"/>
      <c r="N16" s="10"/>
      <c r="O16" s="10"/>
      <c r="P16" s="10"/>
      <c r="Q16" s="10"/>
    </row>
    <row r="17" spans="1:17" ht="12.75">
      <c r="A17" s="17"/>
      <c r="B17" s="21" t="s">
        <v>25</v>
      </c>
      <c r="C17" s="16">
        <f>SUM(D17:G17)</f>
        <v>116698.97700000004</v>
      </c>
      <c r="D17" s="16">
        <v>3706.232</v>
      </c>
      <c r="E17" s="16">
        <v>64.128</v>
      </c>
      <c r="F17" s="16">
        <v>45839.35900000001</v>
      </c>
      <c r="G17" s="16">
        <v>67089.25800000003</v>
      </c>
      <c r="I17" s="4"/>
      <c r="K17" s="10"/>
      <c r="M17" s="10"/>
      <c r="N17" s="10"/>
      <c r="O17" s="10"/>
      <c r="P17" s="10"/>
      <c r="Q17" s="10"/>
    </row>
    <row r="18" spans="1:17" ht="12.75">
      <c r="A18" s="22"/>
      <c r="B18" s="23"/>
      <c r="C18" s="24"/>
      <c r="D18" s="25"/>
      <c r="E18" s="25"/>
      <c r="F18" s="25"/>
      <c r="G18" s="25"/>
      <c r="M18" s="10"/>
      <c r="N18" s="10"/>
      <c r="O18" s="10"/>
      <c r="P18" s="10"/>
      <c r="Q18" s="10"/>
    </row>
    <row r="19" spans="1:17" ht="12.75">
      <c r="A19" s="26"/>
      <c r="B19" s="27"/>
      <c r="C19" s="28"/>
      <c r="D19" s="29"/>
      <c r="E19" s="29"/>
      <c r="F19" s="29"/>
      <c r="G19" s="29"/>
      <c r="M19" s="10"/>
      <c r="N19" s="10"/>
      <c r="O19" s="10"/>
      <c r="P19" s="10"/>
      <c r="Q19" s="10"/>
    </row>
    <row r="20" spans="1:17" ht="15" customHeight="1">
      <c r="A20" s="31" t="s">
        <v>29</v>
      </c>
      <c r="B20" s="31"/>
      <c r="C20" s="31"/>
      <c r="D20" s="31"/>
      <c r="E20" s="31"/>
      <c r="F20" s="31"/>
      <c r="G20" s="31"/>
      <c r="M20" s="10"/>
      <c r="N20" s="10"/>
      <c r="O20" s="10"/>
      <c r="P20" s="10"/>
      <c r="Q20" s="10"/>
    </row>
    <row r="21" spans="1:17" s="2" customFormat="1" ht="12.75">
      <c r="A21" s="12" t="s">
        <v>4</v>
      </c>
      <c r="B21" s="12" t="s">
        <v>5</v>
      </c>
      <c r="C21" s="12" t="s">
        <v>6</v>
      </c>
      <c r="D21" s="12" t="s">
        <v>0</v>
      </c>
      <c r="E21" s="12" t="s">
        <v>1</v>
      </c>
      <c r="F21" s="12" t="s">
        <v>2</v>
      </c>
      <c r="G21" s="12" t="s">
        <v>3</v>
      </c>
      <c r="J21" s="9" t="s">
        <v>27</v>
      </c>
      <c r="K21" s="11">
        <v>7200</v>
      </c>
      <c r="M21" s="10"/>
      <c r="N21" s="10"/>
      <c r="O21" s="10"/>
      <c r="P21" s="10"/>
      <c r="Q21" s="10"/>
    </row>
    <row r="22" spans="1:17" ht="12.75">
      <c r="A22" s="13" t="s">
        <v>7</v>
      </c>
      <c r="B22" s="14" t="s">
        <v>8</v>
      </c>
      <c r="C22" s="15">
        <f>C28+C27</f>
        <v>47.523</v>
      </c>
      <c r="D22" s="16">
        <v>34.123000000000005</v>
      </c>
      <c r="E22" s="16">
        <v>4.57</v>
      </c>
      <c r="F22" s="16">
        <v>46.68300000000001</v>
      </c>
      <c r="G22" s="16">
        <v>33.62700000000001</v>
      </c>
      <c r="H22" s="8"/>
      <c r="I22" s="8"/>
      <c r="J22" s="3"/>
      <c r="M22" s="10"/>
      <c r="N22" s="10"/>
      <c r="O22" s="10"/>
      <c r="P22" s="10"/>
      <c r="Q22" s="10"/>
    </row>
    <row r="23" spans="1:17" ht="12.75">
      <c r="A23" s="17" t="s">
        <v>9</v>
      </c>
      <c r="B23" s="18" t="s">
        <v>10</v>
      </c>
      <c r="C23" s="16"/>
      <c r="D23" s="16">
        <v>0</v>
      </c>
      <c r="E23" s="16">
        <v>0</v>
      </c>
      <c r="F23" s="16">
        <v>38.14600000000001</v>
      </c>
      <c r="G23" s="16">
        <v>33.33400000000001</v>
      </c>
      <c r="H23" s="3"/>
      <c r="I23" s="3"/>
      <c r="J23" s="3"/>
      <c r="M23" s="10"/>
      <c r="N23" s="10"/>
      <c r="O23" s="10"/>
      <c r="P23" s="10"/>
      <c r="Q23" s="10"/>
    </row>
    <row r="24" spans="1:17" ht="12.75">
      <c r="A24" s="17"/>
      <c r="B24" s="18" t="s">
        <v>0</v>
      </c>
      <c r="C24" s="16"/>
      <c r="D24" s="16"/>
      <c r="E24" s="16">
        <v>0</v>
      </c>
      <c r="F24" s="16">
        <v>33.589000000000006</v>
      </c>
      <c r="G24" s="16">
        <v>0</v>
      </c>
      <c r="M24" s="10"/>
      <c r="N24" s="10"/>
      <c r="O24" s="10"/>
      <c r="P24" s="10"/>
      <c r="Q24" s="10"/>
    </row>
    <row r="25" spans="1:17" ht="12.75">
      <c r="A25" s="17"/>
      <c r="B25" s="18" t="s">
        <v>1</v>
      </c>
      <c r="C25" s="16"/>
      <c r="D25" s="16"/>
      <c r="E25" s="16"/>
      <c r="F25" s="16">
        <v>4.557</v>
      </c>
      <c r="G25" s="16">
        <v>0</v>
      </c>
      <c r="M25" s="10"/>
      <c r="N25" s="10"/>
      <c r="O25" s="10"/>
      <c r="P25" s="10"/>
      <c r="Q25" s="10"/>
    </row>
    <row r="26" spans="1:7" ht="12.75">
      <c r="A26" s="17"/>
      <c r="B26" s="18" t="s">
        <v>2</v>
      </c>
      <c r="C26" s="16"/>
      <c r="D26" s="16"/>
      <c r="E26" s="16"/>
      <c r="F26" s="16"/>
      <c r="G26" s="16">
        <v>33.33400000000001</v>
      </c>
    </row>
    <row r="27" spans="1:7" ht="12.75">
      <c r="A27" s="17" t="s">
        <v>11</v>
      </c>
      <c r="B27" s="18" t="s">
        <v>12</v>
      </c>
      <c r="C27" s="15">
        <f>C8/$K$21</f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ht="12.75">
      <c r="A28" s="17" t="s">
        <v>13</v>
      </c>
      <c r="B28" s="18" t="s">
        <v>14</v>
      </c>
      <c r="C28" s="15">
        <f>SUM(D28:G28)</f>
        <v>47.523</v>
      </c>
      <c r="D28" s="16">
        <v>34.123000000000005</v>
      </c>
      <c r="E28" s="16">
        <v>4.57</v>
      </c>
      <c r="F28" s="16">
        <v>8.537</v>
      </c>
      <c r="G28" s="16">
        <v>0.293</v>
      </c>
    </row>
    <row r="29" spans="1:16" ht="12.75">
      <c r="A29" s="13" t="s">
        <v>15</v>
      </c>
      <c r="B29" s="14" t="s">
        <v>16</v>
      </c>
      <c r="C29" s="15">
        <f>C28-C31</f>
        <v>8.192000000000007</v>
      </c>
      <c r="D29" s="16">
        <v>0</v>
      </c>
      <c r="E29" s="16">
        <v>0</v>
      </c>
      <c r="F29" s="16">
        <v>3.582</v>
      </c>
      <c r="G29" s="16">
        <v>4.9680000000000035</v>
      </c>
      <c r="L29" s="10"/>
      <c r="M29" s="10"/>
      <c r="N29" s="10"/>
      <c r="O29" s="10"/>
      <c r="P29" s="10"/>
    </row>
    <row r="30" spans="1:7" ht="12.75">
      <c r="A30" s="17"/>
      <c r="B30" s="18" t="s">
        <v>17</v>
      </c>
      <c r="C30" s="19">
        <f>C29/C22</f>
        <v>0.1723796898343961</v>
      </c>
      <c r="D30" s="20">
        <v>0</v>
      </c>
      <c r="E30" s="20">
        <v>0</v>
      </c>
      <c r="F30" s="20">
        <v>0.07735149840412997</v>
      </c>
      <c r="G30" s="20">
        <v>0.13622981532696976</v>
      </c>
    </row>
    <row r="31" spans="1:7" ht="12.75">
      <c r="A31" s="13" t="s">
        <v>21</v>
      </c>
      <c r="B31" s="14" t="s">
        <v>18</v>
      </c>
      <c r="C31" s="15">
        <f>SUM(D31:G31)</f>
        <v>39.330999999999996</v>
      </c>
      <c r="D31" s="16">
        <v>0.534</v>
      </c>
      <c r="E31" s="16">
        <v>0.013</v>
      </c>
      <c r="F31" s="16">
        <v>9.738000000000001</v>
      </c>
      <c r="G31" s="16">
        <v>29.045999999999996</v>
      </c>
    </row>
    <row r="32" spans="1:7" ht="12.75">
      <c r="A32" s="13"/>
      <c r="B32" s="14" t="s">
        <v>19</v>
      </c>
      <c r="C32" s="15"/>
      <c r="D32" s="16"/>
      <c r="E32" s="16"/>
      <c r="F32" s="16"/>
      <c r="G32" s="16"/>
    </row>
    <row r="33" spans="1:7" ht="12.75">
      <c r="A33" s="17" t="s">
        <v>22</v>
      </c>
      <c r="B33" s="18" t="s">
        <v>24</v>
      </c>
      <c r="C33" s="15">
        <f>SUM(D33:G33)</f>
        <v>2.87</v>
      </c>
      <c r="D33" s="16">
        <v>0</v>
      </c>
      <c r="E33" s="16">
        <v>0</v>
      </c>
      <c r="F33" s="16">
        <v>2.6260000000000003</v>
      </c>
      <c r="G33" s="16">
        <v>0.244</v>
      </c>
    </row>
    <row r="34" spans="1:7" ht="12.75">
      <c r="A34" s="17" t="s">
        <v>23</v>
      </c>
      <c r="B34" s="18" t="s">
        <v>26</v>
      </c>
      <c r="C34" s="15">
        <f>SUM(D34:G34)</f>
        <v>36.461</v>
      </c>
      <c r="D34" s="16">
        <v>0.534</v>
      </c>
      <c r="E34" s="16">
        <v>0.013</v>
      </c>
      <c r="F34" s="16">
        <v>7.112000000000001</v>
      </c>
      <c r="G34" s="16">
        <v>28.801999999999996</v>
      </c>
    </row>
    <row r="35" spans="1:15" ht="12.75">
      <c r="A35" s="17"/>
      <c r="B35" s="21" t="s">
        <v>20</v>
      </c>
      <c r="C35" s="16">
        <f>SUM(D35:G35)</f>
        <v>19.945999999999998</v>
      </c>
      <c r="D35" s="16">
        <v>0</v>
      </c>
      <c r="E35" s="16">
        <v>0</v>
      </c>
      <c r="F35" s="16">
        <v>0.656</v>
      </c>
      <c r="G35" s="16">
        <v>19.29</v>
      </c>
      <c r="K35" s="10"/>
      <c r="L35" s="10"/>
      <c r="M35" s="10"/>
      <c r="N35" s="10"/>
      <c r="O35" s="10"/>
    </row>
    <row r="36" spans="1:15" ht="12.75">
      <c r="A36" s="17"/>
      <c r="B36" s="21" t="s">
        <v>25</v>
      </c>
      <c r="C36" s="16">
        <f>SUM(D36:G36)</f>
        <v>16.514999999999997</v>
      </c>
      <c r="D36" s="16">
        <v>0.534</v>
      </c>
      <c r="E36" s="16">
        <v>0.013</v>
      </c>
      <c r="F36" s="16">
        <v>6.456000000000001</v>
      </c>
      <c r="G36" s="16">
        <v>9.511999999999997</v>
      </c>
      <c r="K36" s="10"/>
      <c r="L36" s="10"/>
      <c r="M36" s="10"/>
      <c r="N36" s="10"/>
      <c r="O36" s="10"/>
    </row>
    <row r="37" spans="1:7" ht="12.75">
      <c r="A37" s="30"/>
      <c r="B37" s="18"/>
      <c r="C37" s="15"/>
      <c r="D37" s="16"/>
      <c r="E37" s="16"/>
      <c r="F37" s="16"/>
      <c r="G37" s="16"/>
    </row>
  </sheetData>
  <sheetProtection/>
  <mergeCells count="2">
    <mergeCell ref="A1:G1"/>
    <mergeCell ref="A20:G20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Аляшевич Марина Викторовна</dc:creator>
  <cp:keywords/>
  <dc:description/>
  <cp:lastModifiedBy>Аляшевич Марина Викторовна</cp:lastModifiedBy>
  <cp:lastPrinted>2011-03-31T06:47:42Z</cp:lastPrinted>
  <dcterms:created xsi:type="dcterms:W3CDTF">2009-09-24T06:10:20Z</dcterms:created>
  <dcterms:modified xsi:type="dcterms:W3CDTF">2024-02-13T05:43:09Z</dcterms:modified>
  <cp:category/>
  <cp:version/>
  <cp:contentType/>
  <cp:contentStatus/>
</cp:coreProperties>
</file>